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8B22727A-B8C3-44E6-A506-45DFE38A2C49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9" i="1" l="1"/>
  <c r="X29" i="1" s="1"/>
  <c r="R28" i="1"/>
  <c r="X28" i="1" s="1"/>
  <c r="R27" i="1"/>
  <c r="X27" i="1" s="1"/>
  <c r="M21" i="1"/>
  <c r="R21" i="1" s="1"/>
  <c r="M22" i="1"/>
  <c r="R22" i="1" s="1"/>
  <c r="M23" i="1"/>
  <c r="R23" i="1" s="1"/>
  <c r="M24" i="1"/>
  <c r="R24" i="1" s="1"/>
  <c r="M25" i="1"/>
  <c r="R25" i="1" s="1"/>
  <c r="M26" i="1"/>
  <c r="R26" i="1" s="1"/>
  <c r="X26" i="1" s="1"/>
  <c r="M20" i="1"/>
  <c r="R20" i="1" s="1"/>
  <c r="X30" i="1" l="1"/>
  <c r="X20" i="1"/>
  <c r="X22" i="1"/>
  <c r="X23" i="1" l="1"/>
  <c r="X24" i="1"/>
  <c r="X25" i="1"/>
  <c r="X21" i="1"/>
</calcChain>
</file>

<file path=xl/sharedStrings.xml><?xml version="1.0" encoding="utf-8"?>
<sst xmlns="http://schemas.openxmlformats.org/spreadsheetml/2006/main" count="63" uniqueCount="52">
  <si>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</si>
  <si>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</si>
  <si>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</si>
  <si>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</si>
  <si>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</si>
  <si>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</si>
  <si>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</si>
  <si>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</si>
  <si>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</si>
  <si>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</si>
  <si>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</si>
  <si>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</si>
  <si>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</si>
  <si>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</si>
  <si>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</si>
  <si>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</si>
  <si>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</si>
  <si>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</si>
  <si>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</si>
  <si>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</si>
  <si>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</si>
  <si>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</si>
  <si>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</si>
  <si>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</si>
  <si>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</si>
  <si>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</si>
  <si>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</si>
  <si>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</si>
  <si>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</si>
  <si>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</si>
  <si>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</si>
  <si>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</si>
  <si>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</si>
  <si>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</si>
  <si>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</si>
  <si>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</si>
  <si>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"Политехника"</t>
  </si>
  <si>
    <t>ТОО "Batys Sabi"</t>
  </si>
  <si>
    <t>кол</t>
  </si>
  <si>
    <t>ТОО "Политехника</t>
  </si>
  <si>
    <t xml:space="preserve">Кайыркулов Х А </t>
  </si>
  <si>
    <t>Кіруді бақылау және басқару жүйесімен, күзет сигнализациясық ұралдарымен, хабардар ету құралдарымен жабдықтар жиынтығы</t>
  </si>
  <si>
    <t>Бейнекамералары бар бейнебақылау жүйесі жабдықтарының жиынтығы (мектепке дейінгі ұйым ғимаратының алаңына байланысты)</t>
  </si>
  <si>
    <t>Жиынтықтағы басшының үстелі</t>
  </si>
  <si>
    <t>Басшының креслосы</t>
  </si>
  <si>
    <t>Жартылай жұмсақ орындық</t>
  </si>
  <si>
    <t>Кабинетке арналған шкаф</t>
  </si>
  <si>
    <t>Телефон</t>
  </si>
  <si>
    <t>Микрофон-телефон гарнитурасымен және web-камерамен жабдықталған интернетке кіру мүмкіндігі бар дербес компьютер</t>
  </si>
  <si>
    <t>Көп функциялы құрылғы (көшірме/принтер/сканер)</t>
  </si>
  <si>
    <t xml:space="preserve"> Өртке төзімді сейф </t>
  </si>
  <si>
    <t>Один миллион пятьсот девятнадцать тысяч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</si>
</sst>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1"/>
  </cellStyleXfs>
  <cellXfs count="93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6" xfId="2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9" fillId="0" borderId="21" xfId="2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9" fillId="0" borderId="17" xfId="2" applyFont="1" applyFill="1" applyBorder="1" applyAlignment="1">
      <alignment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7" xfId="2" applyFont="1" applyFill="1" applyBorder="1" applyAlignment="1"/>
    <xf numFmtId="0" fontId="9" fillId="0" borderId="16" xfId="2" applyFont="1" applyFill="1" applyBorder="1" applyAlignment="1"/>
    <xf numFmtId="0" fontId="10" fillId="0" borderId="17" xfId="2" applyFont="1" applyFill="1" applyBorder="1" applyAlignment="1"/>
    <xf numFmtId="0" fontId="10" fillId="0" borderId="16" xfId="2" applyFont="1" applyFill="1" applyBorder="1" applyAlignment="1"/>
    <xf numFmtId="0" fontId="9" fillId="0" borderId="22" xfId="2" applyFont="1" applyFill="1" applyBorder="1" applyAlignment="1">
      <alignment vertical="center"/>
    </xf>
    <xf numFmtId="0" fontId="9" fillId="0" borderId="21" xfId="2" applyFont="1" applyFill="1" applyBorder="1" applyAlignment="1">
      <alignment vertical="center"/>
    </xf>
    <xf numFmtId="0" fontId="9" fillId="0" borderId="16" xfId="2" applyFont="1" applyFill="1" applyBorder="1" applyAlignment="1">
      <alignment vertical="center"/>
    </xf>
    <xf numFmtId="4" fontId="1" fillId="0" borderId="17" xfId="0" applyNumberFormat="1" applyFont="1" applyFill="1" applyBorder="1" applyAlignment="1">
      <alignment wrapText="1"/>
    </xf>
    <xf numFmtId="1" fontId="3" fillId="0" borderId="23" xfId="0" applyNumberFormat="1" applyFont="1" applyFill="1" applyBorder="1" applyAlignment="1"/>
    <xf numFmtId="0" fontId="3" fillId="0" borderId="23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1" fontId="7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6" xfId="1" applyNumberFormat="1" applyFont="1" applyFill="1" applyBorder="1" applyAlignment="1">
      <alignment wrapText="1"/>
    </xf>
    <xf numFmtId="164" fontId="1" fillId="0" borderId="6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wrapText="1"/>
    </xf>
    <xf numFmtId="4" fontId="1" fillId="0" borderId="6" xfId="0" applyNumberFormat="1" applyFont="1" applyFill="1" applyBorder="1" applyAlignment="1">
      <alignment wrapText="1"/>
    </xf>
    <xf numFmtId="1" fontId="1" fillId="0" borderId="20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1" fontId="1" fillId="0" borderId="20" xfId="1" applyNumberFormat="1" applyFont="1" applyFill="1" applyBorder="1" applyAlignment="1">
      <alignment wrapText="1"/>
    </xf>
    <xf numFmtId="1" fontId="3" fillId="0" borderId="23" xfId="0" applyNumberFormat="1" applyFont="1" applyFill="1" applyBorder="1" applyAlignment="1"/>
    <xf numFmtId="4" fontId="3" fillId="0" borderId="23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1" fontId="1" fillId="0" borderId="17" xfId="1" applyNumberFormat="1" applyFont="1" applyFill="1" applyBorder="1" applyAlignment="1">
      <alignment wrapText="1"/>
    </xf>
    <xf numFmtId="1" fontId="1" fillId="0" borderId="18" xfId="1" applyNumberFormat="1" applyFont="1" applyFill="1" applyBorder="1" applyAlignment="1">
      <alignment wrapText="1"/>
    </xf>
    <xf numFmtId="1" fontId="1" fillId="0" borderId="19" xfId="1" applyNumberFormat="1" applyFont="1" applyFill="1" applyBorder="1" applyAlignment="1">
      <alignment wrapText="1"/>
    </xf>
    <xf numFmtId="4" fontId="1" fillId="0" borderId="17" xfId="0" applyNumberFormat="1" applyFont="1" applyFill="1" applyBorder="1" applyAlignment="1">
      <alignment wrapText="1"/>
    </xf>
    <xf numFmtId="4" fontId="1" fillId="0" borderId="18" xfId="0" applyNumberFormat="1" applyFont="1" applyFill="1" applyBorder="1" applyAlignment="1">
      <alignment wrapText="1"/>
    </xf>
    <xf numFmtId="4" fontId="1" fillId="0" borderId="19" xfId="0" applyNumberFormat="1" applyFont="1" applyFill="1" applyBorder="1" applyAlignment="1">
      <alignment wrapText="1"/>
    </xf>
    <xf numFmtId="1" fontId="1" fillId="0" borderId="17" xfId="0" applyNumberFormat="1" applyFont="1" applyFill="1" applyBorder="1" applyAlignment="1">
      <alignment wrapText="1"/>
    </xf>
    <xf numFmtId="1" fontId="1" fillId="0" borderId="18" xfId="0" applyNumberFormat="1" applyFont="1" applyFill="1" applyBorder="1" applyAlignment="1">
      <alignment wrapText="1"/>
    </xf>
    <xf numFmtId="1" fontId="1" fillId="0" borderId="19" xfId="0" applyNumberFormat="1" applyFont="1" applyFill="1" applyBorder="1" applyAlignment="1">
      <alignment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0"/>
  <sheetViews>
    <sheetView tabSelected="1" topLeftCell="A11" workbookViewId="0">
      <selection activeCell="A32" sqref="A32:XFD32"/>
    </sheetView>
  </sheetViews>
  <sheetFormatPr defaultColWidth="10.140625" defaultRowHeight="11.4" customHeight="1" x14ac:dyDescent="0.2"/>
  <cols>
    <col min="1" max="1" width="4" style="15" customWidth="1"/>
    <col min="2" max="2" width="2.85546875" style="15" customWidth="1"/>
    <col min="3" max="3" width="41.7109375" style="15" customWidth="1"/>
    <col min="4" max="5" width="2.85546875" style="15" customWidth="1"/>
    <col min="6" max="7" width="1" style="15" customWidth="1"/>
    <col min="8" max="8" width="5.85546875" style="15" customWidth="1"/>
    <col min="9" max="11" width="2.85546875" style="15" customWidth="1"/>
    <col min="12" max="12" width="12.85546875" style="15" customWidth="1"/>
    <col min="13" max="13" width="2.85546875" style="15" customWidth="1"/>
    <col min="14" max="14" width="4" style="15" customWidth="1"/>
    <col min="15" max="16" width="2.85546875" style="15" customWidth="1"/>
    <col min="17" max="17" width="15.85546875" style="15" customWidth="1"/>
    <col min="18" max="18" width="1" style="15" customWidth="1"/>
    <col min="19" max="24" width="2.85546875" style="15" customWidth="1"/>
    <col min="25" max="25" width="4.85546875" style="15" customWidth="1"/>
    <col min="26" max="29" width="2.85546875" style="15" customWidth="1"/>
    <col min="30" max="16384" width="10.140625" style="16"/>
  </cols>
  <sheetData>
    <row r="1" spans="1:29" ht="10.95" customHeight="1" x14ac:dyDescent="0.2">
      <c r="T1" s="49" t="s">
        <v>0</v>
      </c>
      <c r="U1" s="49"/>
      <c r="V1" s="49"/>
      <c r="W1" s="49"/>
      <c r="X1" s="49"/>
      <c r="Y1" s="49"/>
      <c r="Z1" s="49"/>
      <c r="AA1" s="49"/>
      <c r="AB1" s="49"/>
      <c r="AC1" s="49"/>
    </row>
    <row r="2" spans="1:29" ht="10.95" customHeight="1" x14ac:dyDescent="0.2">
      <c r="T2" s="49" t="s">
        <v>1</v>
      </c>
      <c r="U2" s="49"/>
      <c r="V2" s="49"/>
      <c r="W2" s="49"/>
      <c r="X2" s="49"/>
      <c r="Y2" s="49"/>
      <c r="Z2" s="49"/>
      <c r="AA2" s="49"/>
      <c r="AB2" s="49"/>
      <c r="AC2" s="49"/>
    </row>
    <row r="3" spans="1:29" ht="10.95" customHeight="1" x14ac:dyDescent="0.2">
      <c r="T3" s="49" t="s">
        <v>2</v>
      </c>
      <c r="U3" s="49"/>
      <c r="V3" s="49"/>
      <c r="W3" s="49"/>
      <c r="X3" s="49"/>
      <c r="Y3" s="49"/>
      <c r="Z3" s="49"/>
      <c r="AA3" s="49"/>
      <c r="AB3" s="49"/>
      <c r="AC3" s="49"/>
    </row>
    <row r="4" spans="1:29" ht="10.95" customHeight="1" x14ac:dyDescent="0.2">
      <c r="T4" s="49" t="s">
        <v>3</v>
      </c>
      <c r="U4" s="49"/>
      <c r="V4" s="49"/>
      <c r="W4" s="49"/>
      <c r="X4" s="49"/>
      <c r="Y4" s="49"/>
      <c r="Z4" s="49"/>
      <c r="AA4" s="49"/>
      <c r="AB4" s="49"/>
      <c r="AC4" s="49"/>
    </row>
    <row r="5" spans="1:29" s="15" customFormat="1" ht="0.6" customHeight="1" x14ac:dyDescent="0.2"/>
    <row r="6" spans="1:29" ht="12" customHeight="1" x14ac:dyDescent="0.2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AC6" s="18" t="s">
        <v>4</v>
      </c>
    </row>
    <row r="7" spans="1:29" ht="0.6" hidden="1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1"/>
      <c r="P7" s="21"/>
      <c r="Q7" s="21"/>
    </row>
    <row r="8" spans="1:29" ht="21.6" customHeight="1" x14ac:dyDescent="0.2">
      <c r="A8" s="50" t="s">
        <v>35</v>
      </c>
      <c r="B8" s="50"/>
      <c r="C8" s="50"/>
      <c r="D8" s="51" t="s">
        <v>39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T8" s="15" t="s">
        <v>5</v>
      </c>
      <c r="V8" s="22"/>
      <c r="W8" s="52">
        <v>123983135883</v>
      </c>
      <c r="X8" s="52"/>
      <c r="Y8" s="52"/>
      <c r="Z8" s="52"/>
      <c r="AA8" s="52"/>
      <c r="AB8" s="52"/>
      <c r="AC8" s="52"/>
    </row>
    <row r="9" spans="1:29" ht="22.05" customHeight="1" x14ac:dyDescent="0.2">
      <c r="R9" s="23"/>
      <c r="S9" s="24"/>
      <c r="T9" s="24"/>
      <c r="U9" s="25"/>
      <c r="V9" s="53" t="s">
        <v>6</v>
      </c>
      <c r="W9" s="53"/>
      <c r="X9" s="53"/>
      <c r="Y9" s="53"/>
      <c r="Z9" s="53" t="s">
        <v>7</v>
      </c>
      <c r="AA9" s="53"/>
      <c r="AB9" s="53"/>
      <c r="AC9" s="53"/>
    </row>
    <row r="10" spans="1:29" ht="10.95" customHeight="1" x14ac:dyDescent="0.2">
      <c r="R10" s="2"/>
      <c r="S10" s="3"/>
      <c r="T10" s="3"/>
      <c r="U10" s="4"/>
      <c r="V10" s="54">
        <v>26</v>
      </c>
      <c r="W10" s="54"/>
      <c r="X10" s="54"/>
      <c r="Y10" s="54"/>
      <c r="Z10" s="55">
        <v>44639</v>
      </c>
      <c r="AA10" s="56"/>
      <c r="AB10" s="56"/>
      <c r="AC10" s="56"/>
    </row>
    <row r="11" spans="1:29" ht="0.6" customHeight="1" x14ac:dyDescent="0.2"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9" ht="10.8" customHeight="1" x14ac:dyDescent="0.2">
      <c r="A12" s="57" t="s">
        <v>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</row>
    <row r="13" spans="1:29" ht="0.6" hidden="1" customHeight="1" x14ac:dyDescent="0.2"/>
    <row r="14" spans="1:29" s="5" customFormat="1" ht="42" customHeight="1" x14ac:dyDescent="0.2">
      <c r="A14" s="58" t="s">
        <v>9</v>
      </c>
      <c r="B14" s="58"/>
      <c r="C14" s="58"/>
      <c r="D14" s="59" t="s">
        <v>10</v>
      </c>
      <c r="E14" s="60"/>
      <c r="F14" s="60"/>
      <c r="G14" s="60"/>
      <c r="H14" s="60"/>
      <c r="I14" s="60"/>
      <c r="J14" s="60"/>
      <c r="K14" s="61"/>
      <c r="L14" s="58" t="s">
        <v>11</v>
      </c>
      <c r="M14" s="58"/>
      <c r="N14" s="58"/>
      <c r="O14" s="58"/>
      <c r="P14" s="58"/>
      <c r="Q14" s="58" t="s">
        <v>12</v>
      </c>
      <c r="R14" s="58"/>
      <c r="S14" s="58"/>
      <c r="T14" s="58"/>
      <c r="U14" s="58" t="s">
        <v>13</v>
      </c>
      <c r="V14" s="58"/>
      <c r="W14" s="58"/>
      <c r="X14" s="58"/>
      <c r="Y14" s="58"/>
      <c r="Z14" s="58"/>
      <c r="AA14" s="58"/>
      <c r="AB14" s="58"/>
      <c r="AC14" s="58"/>
    </row>
    <row r="15" spans="1:29" s="6" customFormat="1" ht="10.95" customHeight="1" x14ac:dyDescent="0.2">
      <c r="A15" s="58" t="s">
        <v>36</v>
      </c>
      <c r="B15" s="58"/>
      <c r="C15" s="58"/>
      <c r="D15" s="58" t="s">
        <v>37</v>
      </c>
      <c r="E15" s="58"/>
      <c r="F15" s="58"/>
      <c r="G15" s="58"/>
      <c r="H15" s="58"/>
      <c r="I15" s="58"/>
      <c r="J15" s="58"/>
      <c r="K15" s="58"/>
      <c r="L15" s="58" t="s">
        <v>40</v>
      </c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s="7" customFormat="1" ht="4.8" hidden="1" customHeight="1" x14ac:dyDescent="0.2"/>
    <row r="17" spans="1:29" s="8" customFormat="1" ht="16.95" customHeight="1" x14ac:dyDescent="0.2">
      <c r="A17" s="58" t="s">
        <v>14</v>
      </c>
      <c r="B17" s="58"/>
      <c r="C17" s="58" t="s">
        <v>15</v>
      </c>
      <c r="D17" s="58" t="s">
        <v>16</v>
      </c>
      <c r="E17" s="58"/>
      <c r="F17" s="58"/>
      <c r="G17" s="58"/>
      <c r="H17" s="58"/>
      <c r="I17" s="63" t="s">
        <v>17</v>
      </c>
      <c r="J17" s="63"/>
      <c r="K17" s="63"/>
      <c r="L17" s="58" t="s">
        <v>18</v>
      </c>
      <c r="M17" s="58"/>
      <c r="N17" s="58"/>
      <c r="O17" s="58"/>
      <c r="P17" s="58"/>
      <c r="Q17" s="58" t="s">
        <v>19</v>
      </c>
      <c r="R17" s="58" t="s">
        <v>20</v>
      </c>
      <c r="S17" s="58"/>
      <c r="T17" s="58"/>
      <c r="U17" s="58"/>
      <c r="V17" s="58"/>
      <c r="W17" s="58"/>
      <c r="X17" s="58" t="s">
        <v>21</v>
      </c>
      <c r="Y17" s="58"/>
      <c r="Z17" s="58"/>
      <c r="AA17" s="58"/>
      <c r="AB17" s="58"/>
      <c r="AC17" s="58"/>
    </row>
    <row r="18" spans="1:29" s="8" customFormat="1" ht="16.05" customHeight="1" x14ac:dyDescent="0.2">
      <c r="A18" s="58"/>
      <c r="B18" s="58"/>
      <c r="C18" s="58"/>
      <c r="D18" s="58"/>
      <c r="E18" s="58"/>
      <c r="F18" s="58"/>
      <c r="G18" s="58"/>
      <c r="H18" s="58"/>
      <c r="I18" s="63"/>
      <c r="J18" s="63"/>
      <c r="K18" s="63"/>
      <c r="L18" s="9" t="s">
        <v>22</v>
      </c>
      <c r="M18" s="58" t="s">
        <v>23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s="7" customFormat="1" ht="10.95" customHeight="1" x14ac:dyDescent="0.2">
      <c r="A19" s="62">
        <v>1</v>
      </c>
      <c r="B19" s="62"/>
      <c r="C19" s="10">
        <v>2</v>
      </c>
      <c r="D19" s="62">
        <v>3</v>
      </c>
      <c r="E19" s="62"/>
      <c r="F19" s="62"/>
      <c r="G19" s="62"/>
      <c r="H19" s="62"/>
      <c r="I19" s="64">
        <v>4</v>
      </c>
      <c r="J19" s="64"/>
      <c r="K19" s="64"/>
      <c r="L19" s="11">
        <v>5</v>
      </c>
      <c r="M19" s="62">
        <v>6</v>
      </c>
      <c r="N19" s="62"/>
      <c r="O19" s="62"/>
      <c r="P19" s="62"/>
      <c r="Q19" s="11">
        <v>7</v>
      </c>
      <c r="R19" s="62">
        <v>8</v>
      </c>
      <c r="S19" s="62"/>
      <c r="T19" s="62"/>
      <c r="U19" s="62"/>
      <c r="V19" s="62"/>
      <c r="W19" s="62"/>
      <c r="X19" s="62">
        <v>9</v>
      </c>
      <c r="Y19" s="62"/>
      <c r="Z19" s="62"/>
      <c r="AA19" s="62"/>
      <c r="AB19" s="62"/>
      <c r="AC19" s="62"/>
    </row>
    <row r="20" spans="1:29" s="8" customFormat="1" ht="22.2" customHeight="1" x14ac:dyDescent="0.2">
      <c r="A20" s="62">
        <v>1</v>
      </c>
      <c r="B20" s="62"/>
      <c r="C20" s="26" t="s">
        <v>41</v>
      </c>
      <c r="D20" s="66">
        <v>13602</v>
      </c>
      <c r="E20" s="66"/>
      <c r="F20" s="66"/>
      <c r="G20" s="66"/>
      <c r="H20" s="66"/>
      <c r="I20" s="67" t="s">
        <v>38</v>
      </c>
      <c r="J20" s="68"/>
      <c r="K20" s="69"/>
      <c r="L20" s="37">
        <v>1</v>
      </c>
      <c r="M20" s="70">
        <f>L20</f>
        <v>1</v>
      </c>
      <c r="N20" s="70"/>
      <c r="O20" s="70"/>
      <c r="P20" s="70"/>
      <c r="Q20" s="38">
        <v>112000</v>
      </c>
      <c r="R20" s="71">
        <f>Q20*M20</f>
        <v>112000</v>
      </c>
      <c r="S20" s="71"/>
      <c r="T20" s="71"/>
      <c r="U20" s="71"/>
      <c r="V20" s="71"/>
      <c r="W20" s="71"/>
      <c r="X20" s="65">
        <f>R20*12/112</f>
        <v>12000</v>
      </c>
      <c r="Y20" s="65"/>
      <c r="Z20" s="65"/>
      <c r="AA20" s="65"/>
      <c r="AB20" s="65"/>
      <c r="AC20" s="65"/>
    </row>
    <row r="21" spans="1:29" s="8" customFormat="1" ht="10.8" customHeight="1" x14ac:dyDescent="0.2">
      <c r="A21" s="62">
        <v>2</v>
      </c>
      <c r="B21" s="62"/>
      <c r="C21" s="26" t="s">
        <v>42</v>
      </c>
      <c r="D21" s="66">
        <v>13603</v>
      </c>
      <c r="E21" s="66"/>
      <c r="F21" s="66"/>
      <c r="G21" s="66"/>
      <c r="H21" s="66"/>
      <c r="I21" s="67" t="s">
        <v>38</v>
      </c>
      <c r="J21" s="68"/>
      <c r="K21" s="69"/>
      <c r="L21" s="37">
        <v>1</v>
      </c>
      <c r="M21" s="70">
        <f t="shared" ref="M21:M26" si="0">L21</f>
        <v>1</v>
      </c>
      <c r="N21" s="70"/>
      <c r="O21" s="70"/>
      <c r="P21" s="70"/>
      <c r="Q21" s="38">
        <v>28700</v>
      </c>
      <c r="R21" s="71">
        <f t="shared" ref="R21:R26" si="1">Q21*M21</f>
        <v>28700</v>
      </c>
      <c r="S21" s="71"/>
      <c r="T21" s="71"/>
      <c r="U21" s="71"/>
      <c r="V21" s="71"/>
      <c r="W21" s="71"/>
      <c r="X21" s="65">
        <f t="shared" ref="X21:X25" si="2">R21*12/112</f>
        <v>3075</v>
      </c>
      <c r="Y21" s="65"/>
      <c r="Z21" s="65"/>
      <c r="AA21" s="65"/>
      <c r="AB21" s="65"/>
      <c r="AC21" s="65"/>
    </row>
    <row r="22" spans="1:29" s="8" customFormat="1" ht="10.199999999999999" customHeight="1" x14ac:dyDescent="0.2">
      <c r="A22" s="62">
        <v>3</v>
      </c>
      <c r="B22" s="62"/>
      <c r="C22" s="26" t="s">
        <v>43</v>
      </c>
      <c r="D22" s="66">
        <v>13604</v>
      </c>
      <c r="E22" s="66"/>
      <c r="F22" s="66"/>
      <c r="G22" s="66"/>
      <c r="H22" s="66"/>
      <c r="I22" s="67" t="s">
        <v>38</v>
      </c>
      <c r="J22" s="68"/>
      <c r="K22" s="69"/>
      <c r="L22" s="37">
        <v>1</v>
      </c>
      <c r="M22" s="70">
        <f t="shared" si="0"/>
        <v>1</v>
      </c>
      <c r="N22" s="70"/>
      <c r="O22" s="70"/>
      <c r="P22" s="70"/>
      <c r="Q22" s="38">
        <v>85000</v>
      </c>
      <c r="R22" s="71">
        <f t="shared" si="1"/>
        <v>85000</v>
      </c>
      <c r="S22" s="71"/>
      <c r="T22" s="71"/>
      <c r="U22" s="71"/>
      <c r="V22" s="71"/>
      <c r="W22" s="71"/>
      <c r="X22" s="65">
        <f>R22*12/112</f>
        <v>9107.1428571428569</v>
      </c>
      <c r="Y22" s="65"/>
      <c r="Z22" s="65"/>
      <c r="AA22" s="65"/>
      <c r="AB22" s="65"/>
      <c r="AC22" s="65"/>
    </row>
    <row r="23" spans="1:29" s="8" customFormat="1" ht="10.8" customHeight="1" x14ac:dyDescent="0.2">
      <c r="A23" s="62">
        <v>4</v>
      </c>
      <c r="B23" s="62"/>
      <c r="C23" s="26" t="s">
        <v>44</v>
      </c>
      <c r="D23" s="66">
        <v>13605</v>
      </c>
      <c r="E23" s="66"/>
      <c r="F23" s="66"/>
      <c r="G23" s="66"/>
      <c r="H23" s="66"/>
      <c r="I23" s="67" t="s">
        <v>38</v>
      </c>
      <c r="J23" s="68"/>
      <c r="K23" s="69"/>
      <c r="L23" s="39">
        <v>1</v>
      </c>
      <c r="M23" s="70">
        <f t="shared" si="0"/>
        <v>1</v>
      </c>
      <c r="N23" s="70"/>
      <c r="O23" s="70"/>
      <c r="P23" s="70"/>
      <c r="Q23" s="40">
        <v>58000</v>
      </c>
      <c r="R23" s="71">
        <f t="shared" si="1"/>
        <v>58000</v>
      </c>
      <c r="S23" s="71"/>
      <c r="T23" s="71"/>
      <c r="U23" s="71"/>
      <c r="V23" s="71"/>
      <c r="W23" s="71"/>
      <c r="X23" s="65">
        <f t="shared" si="2"/>
        <v>6214.2857142857147</v>
      </c>
      <c r="Y23" s="65"/>
      <c r="Z23" s="65"/>
      <c r="AA23" s="65"/>
      <c r="AB23" s="65"/>
      <c r="AC23" s="65"/>
    </row>
    <row r="24" spans="1:29" s="8" customFormat="1" ht="10.8" customHeight="1" x14ac:dyDescent="0.2">
      <c r="A24" s="62">
        <v>5</v>
      </c>
      <c r="B24" s="62"/>
      <c r="C24" s="26" t="s">
        <v>45</v>
      </c>
      <c r="D24" s="66">
        <v>13606</v>
      </c>
      <c r="E24" s="66"/>
      <c r="F24" s="66"/>
      <c r="G24" s="66"/>
      <c r="H24" s="66"/>
      <c r="I24" s="67" t="s">
        <v>24</v>
      </c>
      <c r="J24" s="68"/>
      <c r="K24" s="69"/>
      <c r="L24" s="39">
        <v>1</v>
      </c>
      <c r="M24" s="70">
        <f t="shared" si="0"/>
        <v>1</v>
      </c>
      <c r="N24" s="70"/>
      <c r="O24" s="70"/>
      <c r="P24" s="70"/>
      <c r="Q24" s="40">
        <v>14000</v>
      </c>
      <c r="R24" s="71">
        <f t="shared" si="1"/>
        <v>14000</v>
      </c>
      <c r="S24" s="71"/>
      <c r="T24" s="71"/>
      <c r="U24" s="71"/>
      <c r="V24" s="71"/>
      <c r="W24" s="71"/>
      <c r="X24" s="65">
        <f t="shared" si="2"/>
        <v>1500</v>
      </c>
      <c r="Y24" s="65"/>
      <c r="Z24" s="65"/>
      <c r="AA24" s="65"/>
      <c r="AB24" s="65"/>
      <c r="AC24" s="65"/>
    </row>
    <row r="25" spans="1:29" s="8" customFormat="1" ht="10.8" customHeight="1" x14ac:dyDescent="0.2">
      <c r="A25" s="62">
        <v>6</v>
      </c>
      <c r="B25" s="62"/>
      <c r="C25" s="26" t="s">
        <v>46</v>
      </c>
      <c r="D25" s="66">
        <v>13607</v>
      </c>
      <c r="E25" s="66"/>
      <c r="F25" s="66"/>
      <c r="G25" s="66"/>
      <c r="H25" s="66"/>
      <c r="I25" s="67" t="s">
        <v>24</v>
      </c>
      <c r="J25" s="68"/>
      <c r="K25" s="69"/>
      <c r="L25" s="41">
        <v>2</v>
      </c>
      <c r="M25" s="70">
        <f t="shared" si="0"/>
        <v>2</v>
      </c>
      <c r="N25" s="70"/>
      <c r="O25" s="70"/>
      <c r="P25" s="70"/>
      <c r="Q25" s="42">
        <v>58000</v>
      </c>
      <c r="R25" s="71">
        <f t="shared" si="1"/>
        <v>116000</v>
      </c>
      <c r="S25" s="71"/>
      <c r="T25" s="71"/>
      <c r="U25" s="71"/>
      <c r="V25" s="71"/>
      <c r="W25" s="71"/>
      <c r="X25" s="65">
        <f t="shared" si="2"/>
        <v>12428.571428571429</v>
      </c>
      <c r="Y25" s="65"/>
      <c r="Z25" s="65"/>
      <c r="AA25" s="65"/>
      <c r="AB25" s="65"/>
      <c r="AC25" s="65"/>
    </row>
    <row r="26" spans="1:29" s="8" customFormat="1" ht="10.8" customHeight="1" x14ac:dyDescent="0.2">
      <c r="A26" s="62">
        <v>7</v>
      </c>
      <c r="B26" s="62"/>
      <c r="C26" s="34" t="s">
        <v>47</v>
      </c>
      <c r="D26" s="66">
        <v>13608</v>
      </c>
      <c r="E26" s="66"/>
      <c r="F26" s="66"/>
      <c r="G26" s="66"/>
      <c r="H26" s="66"/>
      <c r="I26" s="67" t="s">
        <v>24</v>
      </c>
      <c r="J26" s="68"/>
      <c r="K26" s="69"/>
      <c r="L26" s="43">
        <v>1</v>
      </c>
      <c r="M26" s="72">
        <f t="shared" si="0"/>
        <v>1</v>
      </c>
      <c r="N26" s="72"/>
      <c r="O26" s="72"/>
      <c r="P26" s="72"/>
      <c r="Q26" s="44">
        <v>5000</v>
      </c>
      <c r="R26" s="73">
        <f t="shared" si="1"/>
        <v>5000</v>
      </c>
      <c r="S26" s="73"/>
      <c r="T26" s="73"/>
      <c r="U26" s="73"/>
      <c r="V26" s="73"/>
      <c r="W26" s="73"/>
      <c r="X26" s="74">
        <f>R26*12/112</f>
        <v>535.71428571428567</v>
      </c>
      <c r="Y26" s="74"/>
      <c r="Z26" s="74"/>
      <c r="AA26" s="74"/>
      <c r="AB26" s="74"/>
      <c r="AC26" s="74"/>
    </row>
    <row r="27" spans="1:29" s="8" customFormat="1" ht="22.2" customHeight="1" x14ac:dyDescent="0.2">
      <c r="A27" s="62">
        <v>8</v>
      </c>
      <c r="B27" s="62"/>
      <c r="C27" s="26" t="s">
        <v>48</v>
      </c>
      <c r="D27" s="66">
        <v>13609</v>
      </c>
      <c r="E27" s="66"/>
      <c r="F27" s="66"/>
      <c r="G27" s="66"/>
      <c r="H27" s="66"/>
      <c r="I27" s="67" t="s">
        <v>38</v>
      </c>
      <c r="J27" s="68"/>
      <c r="K27" s="69"/>
      <c r="L27" s="45">
        <v>1</v>
      </c>
      <c r="M27" s="90">
        <v>10</v>
      </c>
      <c r="N27" s="91"/>
      <c r="O27" s="91"/>
      <c r="P27" s="92"/>
      <c r="Q27" s="45">
        <v>38000</v>
      </c>
      <c r="R27" s="87">
        <f>M27*Q27</f>
        <v>380000</v>
      </c>
      <c r="S27" s="88"/>
      <c r="T27" s="88"/>
      <c r="U27" s="88"/>
      <c r="V27" s="88"/>
      <c r="W27" s="89"/>
      <c r="X27" s="84">
        <f t="shared" ref="X27" si="3">R27*12/112</f>
        <v>40714.285714285717</v>
      </c>
      <c r="Y27" s="85"/>
      <c r="Z27" s="85"/>
      <c r="AA27" s="85"/>
      <c r="AB27" s="85"/>
      <c r="AC27" s="86"/>
    </row>
    <row r="28" spans="1:29" s="8" customFormat="1" ht="22.2" customHeight="1" x14ac:dyDescent="0.2">
      <c r="A28" s="62">
        <v>9</v>
      </c>
      <c r="B28" s="62"/>
      <c r="C28" s="26" t="s">
        <v>49</v>
      </c>
      <c r="D28" s="66">
        <v>13610</v>
      </c>
      <c r="E28" s="66"/>
      <c r="F28" s="66"/>
      <c r="G28" s="66"/>
      <c r="H28" s="66"/>
      <c r="I28" s="67" t="s">
        <v>24</v>
      </c>
      <c r="J28" s="68"/>
      <c r="K28" s="69"/>
      <c r="L28" s="45">
        <v>1</v>
      </c>
      <c r="M28" s="90">
        <v>10</v>
      </c>
      <c r="N28" s="91"/>
      <c r="O28" s="91"/>
      <c r="P28" s="92"/>
      <c r="Q28" s="45">
        <v>63000</v>
      </c>
      <c r="R28" s="87">
        <f>M28*Q28</f>
        <v>630000</v>
      </c>
      <c r="S28" s="88"/>
      <c r="T28" s="88"/>
      <c r="U28" s="88"/>
      <c r="V28" s="88"/>
      <c r="W28" s="89"/>
      <c r="X28" s="84">
        <f>R28*12/112</f>
        <v>67500</v>
      </c>
      <c r="Y28" s="85"/>
      <c r="Z28" s="85"/>
      <c r="AA28" s="85"/>
      <c r="AB28" s="85"/>
      <c r="AC28" s="86"/>
    </row>
    <row r="29" spans="1:29" s="8" customFormat="1" ht="10.199999999999999" customHeight="1" x14ac:dyDescent="0.2">
      <c r="A29" s="62">
        <v>10</v>
      </c>
      <c r="B29" s="62"/>
      <c r="C29" s="26" t="s">
        <v>50</v>
      </c>
      <c r="D29" s="66">
        <v>13611</v>
      </c>
      <c r="E29" s="66"/>
      <c r="F29" s="66"/>
      <c r="G29" s="66"/>
      <c r="H29" s="66"/>
      <c r="I29" s="67" t="s">
        <v>24</v>
      </c>
      <c r="J29" s="68"/>
      <c r="K29" s="69"/>
      <c r="L29" s="45">
        <v>1</v>
      </c>
      <c r="M29" s="90">
        <v>2</v>
      </c>
      <c r="N29" s="91"/>
      <c r="O29" s="91"/>
      <c r="P29" s="92"/>
      <c r="Q29" s="45">
        <v>45600</v>
      </c>
      <c r="R29" s="46"/>
      <c r="S29" s="88">
        <f>M29*Q29</f>
        <v>91200</v>
      </c>
      <c r="T29" s="88"/>
      <c r="U29" s="88"/>
      <c r="V29" s="88"/>
      <c r="W29" s="89"/>
      <c r="X29" s="84">
        <f>S29*12/112</f>
        <v>9771.4285714285706</v>
      </c>
      <c r="Y29" s="85"/>
      <c r="Z29" s="85"/>
      <c r="AA29" s="85"/>
      <c r="AB29" s="85"/>
      <c r="AC29" s="86"/>
    </row>
    <row r="30" spans="1:29" ht="10.95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6" t="s">
        <v>25</v>
      </c>
      <c r="L30" s="47"/>
      <c r="M30" s="75"/>
      <c r="N30" s="75"/>
      <c r="O30" s="75"/>
      <c r="P30" s="75"/>
      <c r="Q30" s="48"/>
      <c r="R30" s="76">
        <v>1519000</v>
      </c>
      <c r="S30" s="76"/>
      <c r="T30" s="76"/>
      <c r="U30" s="76"/>
      <c r="V30" s="76"/>
      <c r="W30" s="76"/>
      <c r="X30" s="76">
        <f t="shared" ref="X30" si="4">R30*12/112</f>
        <v>162750</v>
      </c>
      <c r="Y30" s="76"/>
      <c r="Z30" s="76"/>
      <c r="AA30" s="76"/>
      <c r="AB30" s="76"/>
      <c r="AC30" s="76"/>
    </row>
    <row r="31" spans="1:29" ht="10.95" customHeight="1" x14ac:dyDescent="0.2">
      <c r="A31" s="21" t="s">
        <v>26</v>
      </c>
      <c r="B31" s="21"/>
      <c r="C31" s="21"/>
      <c r="D31" s="82"/>
      <c r="E31" s="82"/>
      <c r="F31" s="82"/>
      <c r="G31" s="82"/>
      <c r="H31" s="82"/>
      <c r="I31" s="82"/>
      <c r="J31" s="82"/>
      <c r="K31" s="82"/>
      <c r="L31" s="80" t="s">
        <v>27</v>
      </c>
      <c r="M31" s="80"/>
      <c r="N31" s="80"/>
      <c r="O31" s="80"/>
      <c r="P31" s="83" t="s">
        <v>51</v>
      </c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1:29" ht="7.8" hidden="1" customHeight="1" x14ac:dyDescent="0.2"/>
    <row r="33" spans="1:28" ht="10.95" customHeight="1" x14ac:dyDescent="0.2">
      <c r="A33" s="15" t="s">
        <v>28</v>
      </c>
      <c r="F33" s="27" t="s">
        <v>29</v>
      </c>
      <c r="G33" s="81" t="s">
        <v>40</v>
      </c>
      <c r="H33" s="81"/>
      <c r="I33" s="81"/>
      <c r="J33" s="81"/>
      <c r="K33" s="81"/>
      <c r="L33" s="81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0.95" customHeight="1" x14ac:dyDescent="0.2">
      <c r="D34" s="78"/>
      <c r="E34" s="78"/>
      <c r="G34" s="78" t="s">
        <v>31</v>
      </c>
      <c r="H34" s="78"/>
      <c r="I34" s="78"/>
      <c r="J34" s="78"/>
      <c r="K34" s="78"/>
      <c r="L34" s="78"/>
    </row>
    <row r="35" spans="1:28" s="15" customFormat="1" ht="1.2" customHeight="1" x14ac:dyDescent="0.2">
      <c r="M35" s="17"/>
      <c r="N35" s="17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0"/>
    </row>
    <row r="36" spans="1:28" s="15" customFormat="1" ht="10.199999999999999" customHeight="1" x14ac:dyDescent="0.2">
      <c r="A36" s="15" t="s">
        <v>32</v>
      </c>
      <c r="D36" s="80"/>
      <c r="E36" s="80"/>
      <c r="F36" s="80"/>
      <c r="G36" s="80"/>
      <c r="H36" s="80"/>
      <c r="I36" s="80"/>
      <c r="J36" s="80"/>
      <c r="K36" s="80"/>
      <c r="L36" s="31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0.95" customHeight="1" x14ac:dyDescent="0.2">
      <c r="A37" s="13" t="s">
        <v>33</v>
      </c>
      <c r="Q37" s="31"/>
      <c r="R37" s="31"/>
      <c r="S37" s="31"/>
      <c r="T37" s="31"/>
      <c r="U37" s="31"/>
      <c r="V37" s="31"/>
      <c r="W37" s="31"/>
      <c r="X37" s="31"/>
    </row>
    <row r="38" spans="1:28" s="15" customFormat="1" ht="7.8" hidden="1" customHeight="1" x14ac:dyDescent="0.2"/>
    <row r="39" spans="1:28" ht="10.95" customHeight="1" x14ac:dyDescent="0.2">
      <c r="A39" s="15" t="s">
        <v>34</v>
      </c>
      <c r="D39" s="80"/>
      <c r="E39" s="80"/>
      <c r="F39" s="80"/>
      <c r="G39" s="80"/>
      <c r="H39" s="80"/>
      <c r="I39" s="80"/>
      <c r="J39" s="80"/>
      <c r="K39" s="80"/>
      <c r="L39" s="31"/>
      <c r="Q39" s="33"/>
      <c r="R39" s="20" t="s">
        <v>29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7.8" customHeight="1" x14ac:dyDescent="0.2">
      <c r="D40" s="77"/>
      <c r="E40" s="77"/>
      <c r="F40" s="77"/>
      <c r="G40" s="77"/>
      <c r="H40" s="77"/>
      <c r="I40" s="77"/>
      <c r="J40" s="77"/>
      <c r="K40" s="77"/>
      <c r="L40" s="12"/>
      <c r="Q40" s="14" t="s">
        <v>30</v>
      </c>
      <c r="R40" s="12"/>
      <c r="S40" s="77" t="s">
        <v>31</v>
      </c>
      <c r="T40" s="77"/>
      <c r="U40" s="77"/>
      <c r="V40" s="77"/>
      <c r="W40" s="77"/>
      <c r="X40" s="77"/>
      <c r="Y40" s="77"/>
      <c r="Z40" s="77"/>
      <c r="AA40" s="77"/>
      <c r="AB40" s="77"/>
    </row>
  </sheetData>
  <mergeCells count="111">
    <mergeCell ref="D31:K31"/>
    <mergeCell ref="L31:O31"/>
    <mergeCell ref="P31:AC31"/>
    <mergeCell ref="X27:AC27"/>
    <mergeCell ref="X28:AC28"/>
    <mergeCell ref="R27:W27"/>
    <mergeCell ref="R28:W28"/>
    <mergeCell ref="I27:K27"/>
    <mergeCell ref="I28:K28"/>
    <mergeCell ref="M27:P27"/>
    <mergeCell ref="M28:P28"/>
    <mergeCell ref="D29:H29"/>
    <mergeCell ref="I29:K29"/>
    <mergeCell ref="M29:P29"/>
    <mergeCell ref="S29:W29"/>
    <mergeCell ref="X29:AC29"/>
    <mergeCell ref="D40:K40"/>
    <mergeCell ref="S40:AB40"/>
    <mergeCell ref="D34:E34"/>
    <mergeCell ref="G34:L34"/>
    <mergeCell ref="D36:K36"/>
    <mergeCell ref="D39:K39"/>
    <mergeCell ref="G33:L33"/>
    <mergeCell ref="Q33:AB33"/>
    <mergeCell ref="A26:B26"/>
    <mergeCell ref="D26:H26"/>
    <mergeCell ref="I26:K26"/>
    <mergeCell ref="M26:P26"/>
    <mergeCell ref="R26:W26"/>
    <mergeCell ref="X26:AC26"/>
    <mergeCell ref="M30:P30"/>
    <mergeCell ref="R30:W30"/>
    <mergeCell ref="X30:AC30"/>
    <mergeCell ref="A27:B27"/>
    <mergeCell ref="A28:B28"/>
    <mergeCell ref="D27:H27"/>
    <mergeCell ref="D28:H28"/>
    <mergeCell ref="A29:B29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20:B20"/>
    <mergeCell ref="D20:H20"/>
    <mergeCell ref="I20:K20"/>
    <mergeCell ref="M20:P20"/>
    <mergeCell ref="R20:W20"/>
    <mergeCell ref="X20:AC20"/>
    <mergeCell ref="A21:B21"/>
    <mergeCell ref="D21:H21"/>
    <mergeCell ref="I21:K21"/>
    <mergeCell ref="M21:P21"/>
    <mergeCell ref="R21:W21"/>
    <mergeCell ref="X19:AC19"/>
    <mergeCell ref="A17:B18"/>
    <mergeCell ref="C17:C18"/>
    <mergeCell ref="D17:H18"/>
    <mergeCell ref="I17:K18"/>
    <mergeCell ref="L17:P17"/>
    <mergeCell ref="Q17:Q18"/>
    <mergeCell ref="R17:W18"/>
    <mergeCell ref="X17:AC18"/>
    <mergeCell ref="M18:P18"/>
    <mergeCell ref="A19:B19"/>
    <mergeCell ref="D19:H19"/>
    <mergeCell ref="I19:K19"/>
    <mergeCell ref="M19:P19"/>
    <mergeCell ref="R19:W19"/>
    <mergeCell ref="V10:Y10"/>
    <mergeCell ref="Z10:AC10"/>
    <mergeCell ref="A12:AC12"/>
    <mergeCell ref="A14:C14"/>
    <mergeCell ref="D14:K14"/>
    <mergeCell ref="L14:P14"/>
    <mergeCell ref="Q14:T14"/>
    <mergeCell ref="U14:AC14"/>
    <mergeCell ref="A15:C15"/>
    <mergeCell ref="D15:K15"/>
    <mergeCell ref="L15:P15"/>
    <mergeCell ref="Q15:T15"/>
    <mergeCell ref="U15:AC15"/>
    <mergeCell ref="T1:AC1"/>
    <mergeCell ref="T2:AC2"/>
    <mergeCell ref="T3:AC3"/>
    <mergeCell ref="T4:AC4"/>
    <mergeCell ref="A8:C8"/>
    <mergeCell ref="D8:Q8"/>
    <mergeCell ref="W8:AC8"/>
    <mergeCell ref="V9:Y9"/>
    <mergeCell ref="Z9:AC9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2024-07-15T12:35:02Z</cp:lastPrinted>
  <dcterms:created xsi:type="dcterms:W3CDTF">2024-05-31T10:54:30Z</dcterms:created>
  <dcterms:modified xsi:type="dcterms:W3CDTF">2024-07-15T12:35:03Z</dcterms:modified>
</cp:coreProperties>
</file>